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5" i="1"/>
  <c r="C64"/>
  <c r="D64"/>
  <c r="D65" s="1"/>
  <c r="C50"/>
  <c r="D50"/>
  <c r="C16"/>
  <c r="D16"/>
  <c r="C36"/>
  <c r="D36"/>
  <c r="C29"/>
  <c r="D29"/>
  <c r="C56"/>
  <c r="D56"/>
  <c r="C42"/>
  <c r="D42"/>
  <c r="C21"/>
  <c r="D21"/>
  <c r="Q65"/>
  <c r="S65"/>
  <c r="U65"/>
  <c r="G65"/>
  <c r="H65"/>
  <c r="N65"/>
  <c r="O65"/>
  <c r="P65"/>
  <c r="P54"/>
  <c r="P53"/>
  <c r="P52"/>
  <c r="P47"/>
  <c r="P44"/>
  <c r="P41"/>
  <c r="P40"/>
  <c r="P39"/>
  <c r="P35"/>
  <c r="P33"/>
  <c r="P23"/>
  <c r="P20"/>
  <c r="P9"/>
  <c r="P19"/>
  <c r="P18"/>
</calcChain>
</file>

<file path=xl/sharedStrings.xml><?xml version="1.0" encoding="utf-8"?>
<sst xmlns="http://schemas.openxmlformats.org/spreadsheetml/2006/main" count="270" uniqueCount="126">
  <si>
    <t>№ пп</t>
  </si>
  <si>
    <t>Головное водозаборное сооружение (ГВС)</t>
  </si>
  <si>
    <t>Кол-во ГВС шт.</t>
  </si>
  <si>
    <t>Обеззараживающие установки для воды,тип</t>
  </si>
  <si>
    <t>Ограж.ГВС тип ж/б,колючая проволока</t>
  </si>
  <si>
    <t>Водопроводные сети</t>
  </si>
  <si>
    <t>Разводящие сети (км) материал труб их диаметр</t>
  </si>
  <si>
    <t>Местонахождение (на терр. ГСВ или отдельностоящие)</t>
  </si>
  <si>
    <t>Емкость для питьевой воды:</t>
  </si>
  <si>
    <t>Насосные станции :</t>
  </si>
  <si>
    <t>Тип (1-11 подъема, повысительные )</t>
  </si>
  <si>
    <t>Тип насосов, кол-во мощность квт\час</t>
  </si>
  <si>
    <t>Год строительства водопровода и произведенного последнего капитального ремонта</t>
  </si>
  <si>
    <t>Тип: (резервуары, водонапорные башни) материал стен</t>
  </si>
  <si>
    <t>Источник финансирования(где осуществлено стр-во или ремонт) АБР,ВБ,АРИС и т.д</t>
  </si>
  <si>
    <t>Наличие эл.освещения территории и наличие охраны</t>
  </si>
  <si>
    <t>Общая вместимость воды, м. куб.</t>
  </si>
  <si>
    <t>в т.числе</t>
  </si>
  <si>
    <t xml:space="preserve"> Водоводы (км) материал труб их диаметр</t>
  </si>
  <si>
    <t>На чьем балансе водопров. Собственник (Айыл окмоту,СООППВ и др.)</t>
  </si>
  <si>
    <t>Протяженность всего:                                 км</t>
  </si>
  <si>
    <t>Кол-во водоразбор. колонок установ.из них работающих                           шт.</t>
  </si>
  <si>
    <t>колодцы гасители                  шт.</t>
  </si>
  <si>
    <t>смотровые колодцы          шт.</t>
  </si>
  <si>
    <t>Кол-во всего:                                            шт</t>
  </si>
  <si>
    <t>Всего кол.                                 шт</t>
  </si>
  <si>
    <t>Численность населения,   в т.ч. пользующихся водопроводом                    человек</t>
  </si>
  <si>
    <t>Классификация водопров. (груп.для нескольких сел: цен-й для одного села)</t>
  </si>
  <si>
    <t>Кол-во дворов (хоз-в) имеющих дворовые вводы (гусаки)            шт</t>
  </si>
  <si>
    <t>Марка погружных насосов</t>
  </si>
  <si>
    <t>Водопровод: работает,                                   не работает</t>
  </si>
  <si>
    <t>Примечание:                                                                         Потребность в ремонте, нов.стр-во, реконструкция и др.</t>
  </si>
  <si>
    <t>Наличие зоны санитарной охраны отдельно стоящих резервуаров,тип ограждения</t>
  </si>
  <si>
    <t xml:space="preserve">Колонки с пожарными гидрантами                     шт. </t>
  </si>
  <si>
    <t>Форма № 1 (годовая)</t>
  </si>
  <si>
    <t>Кол-во хоз-х (дворов)  в.т ч. пользующихся водопроводом шт.</t>
  </si>
  <si>
    <t>Согласовано: айыл окмоту, СООППВ</t>
  </si>
  <si>
    <t>Вид ГВС открытый источник, скважина, каптаж и др.</t>
  </si>
  <si>
    <t xml:space="preserve">Наименование района,айыл окмоту,населенного пункта </t>
  </si>
  <si>
    <t>1-Май а/о</t>
  </si>
  <si>
    <t>Айрытам</t>
  </si>
  <si>
    <t>Акбашат</t>
  </si>
  <si>
    <t>Алмабел</t>
  </si>
  <si>
    <t>Караункур</t>
  </si>
  <si>
    <t>Ажек</t>
  </si>
  <si>
    <t>Советсай</t>
  </si>
  <si>
    <t>Итого</t>
  </si>
  <si>
    <t>Актам а/о</t>
  </si>
  <si>
    <t xml:space="preserve">Актам </t>
  </si>
  <si>
    <t>Коксерек а/о</t>
  </si>
  <si>
    <t>Жанышаар</t>
  </si>
  <si>
    <t>Жапасалды</t>
  </si>
  <si>
    <t>Кызылата</t>
  </si>
  <si>
    <t>Тенги</t>
  </si>
  <si>
    <t>Актайлак</t>
  </si>
  <si>
    <t>Бирлешкен</t>
  </si>
  <si>
    <t>Кошболот</t>
  </si>
  <si>
    <t>Сарыкол</t>
  </si>
  <si>
    <t>Толоко</t>
  </si>
  <si>
    <t>Орукту а/о</t>
  </si>
  <si>
    <t>Жойбелент</t>
  </si>
  <si>
    <t>Кенкол</t>
  </si>
  <si>
    <t>Ортотокой</t>
  </si>
  <si>
    <t>Оруктусай</t>
  </si>
  <si>
    <t>Чолоктума</t>
  </si>
  <si>
    <t>Аккоргон а/о</t>
  </si>
  <si>
    <t>Аккоргон</t>
  </si>
  <si>
    <t>открытый</t>
  </si>
  <si>
    <t>нет</t>
  </si>
  <si>
    <t>ж/б</t>
  </si>
  <si>
    <t>Баястан</t>
  </si>
  <si>
    <t>Падек</t>
  </si>
  <si>
    <t>Сафедбулан</t>
  </si>
  <si>
    <t>Т.Балтагулов а/о</t>
  </si>
  <si>
    <t>Келте</t>
  </si>
  <si>
    <t>Ызар</t>
  </si>
  <si>
    <t>Баймак</t>
  </si>
  <si>
    <t>Кашкалак</t>
  </si>
  <si>
    <t>Кошалмурут</t>
  </si>
  <si>
    <t>Коштерек</t>
  </si>
  <si>
    <t>Ала-Бука а/о</t>
  </si>
  <si>
    <t>Достук</t>
  </si>
  <si>
    <t>Сарыталаа</t>
  </si>
  <si>
    <t>Ала-Бука р.ц</t>
  </si>
  <si>
    <t>Кокташский а/о</t>
  </si>
  <si>
    <t>Булакбашы</t>
  </si>
  <si>
    <t>Жалгызорук</t>
  </si>
  <si>
    <t>Кокташ</t>
  </si>
  <si>
    <t>Кулпексай</t>
  </si>
  <si>
    <t>Ортосуу</t>
  </si>
  <si>
    <t>Чонсай</t>
  </si>
  <si>
    <t>-</t>
  </si>
  <si>
    <t>несколько</t>
  </si>
  <si>
    <t>каптаж</t>
  </si>
  <si>
    <t>недостр.</t>
  </si>
  <si>
    <t>отк.род</t>
  </si>
  <si>
    <t>скваж-2</t>
  </si>
  <si>
    <t>скваж-4</t>
  </si>
  <si>
    <t>родник1</t>
  </si>
  <si>
    <t>хлоратор</t>
  </si>
  <si>
    <t>сетка</t>
  </si>
  <si>
    <t>кол.пров</t>
  </si>
  <si>
    <t>есть</t>
  </si>
  <si>
    <t>имеет</t>
  </si>
  <si>
    <t>130/110</t>
  </si>
  <si>
    <t>ж/б рез</t>
  </si>
  <si>
    <t>метал</t>
  </si>
  <si>
    <t>на ГВС</t>
  </si>
  <si>
    <t>отдельно</t>
  </si>
  <si>
    <t>Тр. рек.</t>
  </si>
  <si>
    <t>неуд</t>
  </si>
  <si>
    <t>не раб.</t>
  </si>
  <si>
    <t>удовл.</t>
  </si>
  <si>
    <t>неуд.</t>
  </si>
  <si>
    <t>откр.</t>
  </si>
  <si>
    <t>Сведения о сельских водопроводах по _Алабукинскому району  Жалал-Абадской области         на 01.01.2013 года.</t>
  </si>
  <si>
    <t>Всего по р-ну</t>
  </si>
  <si>
    <t>для 1 села</t>
  </si>
  <si>
    <t>8-скв. 3-к.р. 5-от.ист.</t>
  </si>
  <si>
    <t>6-хлорат</t>
  </si>
  <si>
    <t>Сапалак</t>
  </si>
  <si>
    <t>Вод-д.</t>
  </si>
  <si>
    <t>отсутст.</t>
  </si>
  <si>
    <t>в 22-селах в-д отсут.</t>
  </si>
  <si>
    <t>ЭЦВ-10</t>
  </si>
  <si>
    <t>А\О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</si>
</sst>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Border="1" applyAlignment="1">
      <alignment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1" fillId="0" borderId="2" xfId="1" applyBorder="1" applyAlignment="1">
      <alignment horizontal="center" vertical="center" textRotation="90" wrapText="1"/>
    </xf>
    <xf numFmtId="0" fontId="1" fillId="0" borderId="2" xfId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1" fillId="0" borderId="0" xfId="1"/>
    <xf numFmtId="0" fontId="1" fillId="0" borderId="2" xfId="1" applyBorder="1" applyAlignment="1">
      <alignment wrapText="1"/>
    </xf>
    <xf numFmtId="0" fontId="1" fillId="0" borderId="5" xfId="1" applyFill="1" applyBorder="1" applyAlignment="1">
      <alignment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wrapText="1"/>
    </xf>
    <xf numFmtId="0" fontId="1" fillId="0" borderId="2" xfId="1" applyBorder="1"/>
    <xf numFmtId="0" fontId="1" fillId="0" borderId="3" xfId="1" applyBorder="1" applyAlignment="1">
      <alignment wrapText="1"/>
    </xf>
    <xf numFmtId="0" fontId="2" fillId="0" borderId="2" xfId="1" applyFont="1" applyBorder="1"/>
    <xf numFmtId="0" fontId="1" fillId="0" borderId="3" xfId="1" applyBorder="1"/>
    <xf numFmtId="16" fontId="1" fillId="0" borderId="2" xfId="1" applyNumberFormat="1" applyBorder="1"/>
    <xf numFmtId="2" fontId="1" fillId="0" borderId="2" xfId="1" applyNumberFormat="1" applyBorder="1"/>
    <xf numFmtId="16" fontId="3" fillId="0" borderId="2" xfId="1" applyNumberFormat="1" applyFont="1" applyBorder="1"/>
    <xf numFmtId="0" fontId="1" fillId="0" borderId="6" xfId="1" applyBorder="1"/>
    <xf numFmtId="0" fontId="0" fillId="0" borderId="8" xfId="0" applyBorder="1"/>
    <xf numFmtId="0" fontId="1" fillId="0" borderId="2" xfId="1" applyFont="1" applyBorder="1"/>
    <xf numFmtId="0" fontId="0" fillId="0" borderId="2" xfId="0" applyBorder="1"/>
    <xf numFmtId="0" fontId="4" fillId="0" borderId="2" xfId="0" applyFont="1" applyBorder="1"/>
    <xf numFmtId="0" fontId="1" fillId="0" borderId="2" xfId="1" applyBorder="1" applyAlignment="1">
      <alignment horizontal="right"/>
    </xf>
    <xf numFmtId="0" fontId="1" fillId="0" borderId="2" xfId="1" applyNumberFormat="1" applyBorder="1"/>
    <xf numFmtId="0" fontId="0" fillId="0" borderId="2" xfId="0" applyBorder="1" applyAlignment="1">
      <alignment horizontal="right"/>
    </xf>
    <xf numFmtId="0" fontId="0" fillId="0" borderId="2" xfId="0" applyNumberFormat="1" applyBorder="1"/>
    <xf numFmtId="0" fontId="1" fillId="0" borderId="2" xfId="1" applyNumberFormat="1" applyBorder="1" applyAlignment="1">
      <alignment wrapText="1"/>
    </xf>
    <xf numFmtId="0" fontId="1" fillId="0" borderId="2" xfId="1" applyNumberFormat="1" applyFont="1" applyBorder="1"/>
    <xf numFmtId="164" fontId="1" fillId="0" borderId="2" xfId="1" applyNumberFormat="1" applyBorder="1"/>
    <xf numFmtId="164" fontId="0" fillId="0" borderId="2" xfId="0" applyNumberFormat="1" applyBorder="1"/>
    <xf numFmtId="0" fontId="4" fillId="0" borderId="0" xfId="0" applyFont="1"/>
    <xf numFmtId="0" fontId="5" fillId="0" borderId="2" xfId="1" applyFont="1" applyBorder="1"/>
    <xf numFmtId="0" fontId="1" fillId="0" borderId="2" xfId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1" fillId="0" borderId="4" xfId="1" applyBorder="1" applyAlignment="1">
      <alignment horizontal="center" vertical="center" textRotation="90"/>
    </xf>
    <xf numFmtId="0" fontId="1" fillId="0" borderId="5" xfId="1" applyBorder="1" applyAlignment="1">
      <alignment horizontal="center" vertical="center" textRotation="90"/>
    </xf>
    <xf numFmtId="0" fontId="1" fillId="0" borderId="6" xfId="1" applyBorder="1" applyAlignment="1">
      <alignment horizontal="center" vertical="center" textRotation="90"/>
    </xf>
    <xf numFmtId="0" fontId="1" fillId="0" borderId="2" xfId="1" applyBorder="1" applyAlignment="1">
      <alignment horizontal="center" vertical="center" textRotation="90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textRotation="90" wrapText="1"/>
    </xf>
    <xf numFmtId="0" fontId="1" fillId="0" borderId="3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0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horizontal="center" wrapText="1"/>
    </xf>
    <xf numFmtId="0" fontId="1" fillId="0" borderId="2" xfId="1" applyFill="1" applyBorder="1" applyAlignment="1">
      <alignment horizontal="center" vertical="center" textRotation="90" wrapText="1"/>
    </xf>
    <xf numFmtId="0" fontId="1" fillId="0" borderId="4" xfId="1" applyBorder="1" applyAlignment="1">
      <alignment horizontal="center" vertical="center" textRotation="90" wrapText="1"/>
    </xf>
    <xf numFmtId="0" fontId="1" fillId="0" borderId="6" xfId="1" applyBorder="1" applyAlignment="1">
      <alignment horizontal="center" vertical="center" wrapText="1"/>
    </xf>
    <xf numFmtId="0" fontId="6" fillId="0" borderId="2" xfId="0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5"/>
  <sheetViews>
    <sheetView tabSelected="1" topLeftCell="A28" workbookViewId="0">
      <selection activeCell="L57" sqref="L57"/>
    </sheetView>
  </sheetViews>
  <sheetFormatPr defaultRowHeight="15"/>
  <cols>
    <col min="1" max="1" width="4.42578125" customWidth="1"/>
    <col min="2" max="2" width="13.28515625" customWidth="1"/>
    <col min="7" max="7" width="7.7109375" customWidth="1"/>
    <col min="8" max="8" width="6.140625" customWidth="1"/>
    <col min="9" max="9" width="7.85546875" customWidth="1"/>
    <col min="10" max="10" width="8.140625" customWidth="1"/>
    <col min="11" max="11" width="7.42578125" customWidth="1"/>
    <col min="12" max="12" width="8.42578125" customWidth="1"/>
    <col min="13" max="13" width="7.140625" customWidth="1"/>
    <col min="14" max="14" width="6.42578125" customWidth="1"/>
    <col min="15" max="15" width="7.140625" customWidth="1"/>
    <col min="16" max="16" width="8.85546875" customWidth="1"/>
    <col min="17" max="17" width="6.7109375" customWidth="1"/>
    <col min="18" max="18" width="4.85546875" customWidth="1"/>
    <col min="19" max="19" width="6.28515625" customWidth="1"/>
    <col min="20" max="20" width="5.85546875" customWidth="1"/>
    <col min="21" max="21" width="5.7109375" customWidth="1"/>
    <col min="22" max="22" width="6.5703125" customWidth="1"/>
    <col min="24" max="24" width="7.28515625" customWidth="1"/>
    <col min="26" max="26" width="5.42578125" customWidth="1"/>
    <col min="27" max="27" width="8.28515625" customWidth="1"/>
    <col min="28" max="28" width="7.42578125" customWidth="1"/>
    <col min="29" max="29" width="8.28515625" customWidth="1"/>
    <col min="31" max="31" width="6.5703125" customWidth="1"/>
    <col min="33" max="33" width="6.140625" customWidth="1"/>
  </cols>
  <sheetData>
    <row r="1" spans="1:33">
      <c r="A1" s="48" t="s">
        <v>115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1"/>
      <c r="M1" s="50"/>
      <c r="N1" s="50"/>
      <c r="O1" s="5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1"/>
      <c r="M2" s="50" t="s">
        <v>34</v>
      </c>
      <c r="N2" s="50"/>
      <c r="O2" s="5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</row>
    <row r="3" spans="1:3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</row>
    <row r="4" spans="1:33" ht="15" customHeight="1">
      <c r="A4" s="44" t="s">
        <v>0</v>
      </c>
      <c r="B4" s="44" t="s">
        <v>38</v>
      </c>
      <c r="C4" s="43" t="s">
        <v>35</v>
      </c>
      <c r="D4" s="43" t="s">
        <v>26</v>
      </c>
      <c r="E4" s="43" t="s">
        <v>12</v>
      </c>
      <c r="F4" s="43" t="s">
        <v>27</v>
      </c>
      <c r="G4" s="43" t="s">
        <v>28</v>
      </c>
      <c r="H4" s="44" t="s">
        <v>1</v>
      </c>
      <c r="I4" s="44"/>
      <c r="J4" s="44"/>
      <c r="K4" s="51" t="s">
        <v>3</v>
      </c>
      <c r="L4" s="51" t="s">
        <v>4</v>
      </c>
      <c r="M4" s="51" t="s">
        <v>15</v>
      </c>
      <c r="N4" s="44" t="s">
        <v>5</v>
      </c>
      <c r="O4" s="44"/>
      <c r="P4" s="44"/>
      <c r="Q4" s="44"/>
      <c r="R4" s="44"/>
      <c r="S4" s="44"/>
      <c r="T4" s="44"/>
      <c r="U4" s="44" t="s">
        <v>8</v>
      </c>
      <c r="V4" s="44"/>
      <c r="W4" s="44"/>
      <c r="X4" s="44"/>
      <c r="Y4" s="44"/>
      <c r="Z4" s="44" t="s">
        <v>9</v>
      </c>
      <c r="AA4" s="44"/>
      <c r="AB4" s="44"/>
      <c r="AC4" s="43" t="s">
        <v>14</v>
      </c>
      <c r="AD4" s="43" t="s">
        <v>19</v>
      </c>
      <c r="AE4" s="43" t="s">
        <v>30</v>
      </c>
      <c r="AF4" s="45" t="s">
        <v>31</v>
      </c>
      <c r="AG4" s="40" t="s">
        <v>36</v>
      </c>
    </row>
    <row r="5" spans="1:33">
      <c r="A5" s="44"/>
      <c r="B5" s="44"/>
      <c r="C5" s="43"/>
      <c r="D5" s="43"/>
      <c r="E5" s="43"/>
      <c r="F5" s="43"/>
      <c r="G5" s="43"/>
      <c r="H5" s="52" t="s">
        <v>2</v>
      </c>
      <c r="I5" s="43" t="s">
        <v>37</v>
      </c>
      <c r="J5" s="43" t="s">
        <v>29</v>
      </c>
      <c r="K5" s="51"/>
      <c r="L5" s="51"/>
      <c r="M5" s="51"/>
      <c r="N5" s="43" t="s">
        <v>20</v>
      </c>
      <c r="O5" s="44" t="s">
        <v>17</v>
      </c>
      <c r="P5" s="44"/>
      <c r="Q5" s="43" t="s">
        <v>21</v>
      </c>
      <c r="R5" s="43" t="s">
        <v>22</v>
      </c>
      <c r="S5" s="43" t="s">
        <v>33</v>
      </c>
      <c r="T5" s="43" t="s">
        <v>23</v>
      </c>
      <c r="U5" s="43" t="s">
        <v>24</v>
      </c>
      <c r="V5" s="43" t="s">
        <v>13</v>
      </c>
      <c r="W5" s="43" t="s">
        <v>7</v>
      </c>
      <c r="X5" s="43" t="s">
        <v>16</v>
      </c>
      <c r="Y5" s="43" t="s">
        <v>32</v>
      </c>
      <c r="Z5" s="43" t="s">
        <v>25</v>
      </c>
      <c r="AA5" s="43" t="s">
        <v>10</v>
      </c>
      <c r="AB5" s="43" t="s">
        <v>11</v>
      </c>
      <c r="AC5" s="44"/>
      <c r="AD5" s="44"/>
      <c r="AE5" s="47"/>
      <c r="AF5" s="46"/>
      <c r="AG5" s="41"/>
    </row>
    <row r="6" spans="1:33" ht="126" customHeight="1">
      <c r="A6" s="44"/>
      <c r="B6" s="44"/>
      <c r="C6" s="44"/>
      <c r="D6" s="44"/>
      <c r="E6" s="44"/>
      <c r="F6" s="44"/>
      <c r="G6" s="44"/>
      <c r="H6" s="53"/>
      <c r="I6" s="44"/>
      <c r="J6" s="44"/>
      <c r="K6" s="51"/>
      <c r="L6" s="51"/>
      <c r="M6" s="51"/>
      <c r="N6" s="44"/>
      <c r="O6" s="5" t="s">
        <v>18</v>
      </c>
      <c r="P6" s="5" t="s">
        <v>6</v>
      </c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7"/>
      <c r="AF6" s="46"/>
      <c r="AG6" s="42"/>
    </row>
    <row r="7" spans="1:33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  <c r="Y7" s="7">
        <v>25</v>
      </c>
      <c r="Z7" s="7">
        <v>26</v>
      </c>
      <c r="AA7" s="7">
        <v>27</v>
      </c>
      <c r="AB7" s="7">
        <v>28</v>
      </c>
      <c r="AC7" s="7">
        <v>29</v>
      </c>
      <c r="AD7" s="7">
        <v>30</v>
      </c>
      <c r="AE7" s="7">
        <v>31</v>
      </c>
      <c r="AF7" s="8">
        <v>32</v>
      </c>
      <c r="AG7" s="9">
        <v>33</v>
      </c>
    </row>
    <row r="8" spans="1:33">
      <c r="A8" s="10">
        <v>1</v>
      </c>
      <c r="B8" s="10" t="s">
        <v>39</v>
      </c>
      <c r="C8" s="2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26.25" customHeight="1">
      <c r="A9" s="12">
        <v>1</v>
      </c>
      <c r="B9" s="23" t="s">
        <v>40</v>
      </c>
      <c r="C9" s="23">
        <v>868</v>
      </c>
      <c r="D9" s="11">
        <v>4117</v>
      </c>
      <c r="E9" s="12">
        <v>1955</v>
      </c>
      <c r="F9" s="38" t="s">
        <v>117</v>
      </c>
      <c r="G9" s="12">
        <v>120</v>
      </c>
      <c r="H9" s="12">
        <v>1</v>
      </c>
      <c r="I9" s="12" t="s">
        <v>114</v>
      </c>
      <c r="J9" s="12"/>
      <c r="K9" s="12" t="s">
        <v>68</v>
      </c>
      <c r="L9" s="12" t="s">
        <v>69</v>
      </c>
      <c r="M9" s="12" t="s">
        <v>68</v>
      </c>
      <c r="N9" s="12">
        <v>54</v>
      </c>
      <c r="O9" s="12">
        <v>7.8</v>
      </c>
      <c r="P9" s="13">
        <f>N9-O9</f>
        <v>46.2</v>
      </c>
      <c r="Q9" s="32">
        <v>3</v>
      </c>
      <c r="R9" s="12"/>
      <c r="S9" s="12">
        <v>1</v>
      </c>
      <c r="T9" s="12"/>
      <c r="U9" s="12">
        <v>4</v>
      </c>
      <c r="V9" s="12" t="s">
        <v>69</v>
      </c>
      <c r="W9" s="12" t="s">
        <v>107</v>
      </c>
      <c r="X9" s="12">
        <v>700</v>
      </c>
      <c r="Y9" s="12" t="s">
        <v>103</v>
      </c>
      <c r="Z9" s="12"/>
      <c r="AA9" s="12"/>
      <c r="AB9" s="12"/>
      <c r="AC9" s="12"/>
      <c r="AD9" s="12" t="s">
        <v>125</v>
      </c>
      <c r="AE9" s="12" t="s">
        <v>110</v>
      </c>
      <c r="AF9" s="12" t="s">
        <v>109</v>
      </c>
      <c r="AG9" s="12"/>
    </row>
    <row r="10" spans="1:33">
      <c r="A10" s="12">
        <v>2</v>
      </c>
      <c r="B10" s="12" t="s">
        <v>41</v>
      </c>
      <c r="C10" s="12">
        <v>202</v>
      </c>
      <c r="D10" s="12">
        <v>1076</v>
      </c>
      <c r="E10" s="12" t="s">
        <v>91</v>
      </c>
      <c r="F10" s="12" t="s">
        <v>121</v>
      </c>
      <c r="G10" s="12" t="s">
        <v>122</v>
      </c>
      <c r="H10" s="12"/>
      <c r="I10" s="12"/>
      <c r="J10" s="12"/>
      <c r="K10" s="12"/>
      <c r="L10" s="12"/>
      <c r="M10" s="12"/>
      <c r="N10" s="14"/>
      <c r="O10" s="14"/>
      <c r="P10" s="15"/>
      <c r="Q10" s="14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6"/>
    </row>
    <row r="11" spans="1:33" ht="16.5" customHeight="1">
      <c r="A11" s="10">
        <v>3</v>
      </c>
      <c r="B11" s="12" t="s">
        <v>42</v>
      </c>
      <c r="C11" s="12">
        <v>48</v>
      </c>
      <c r="D11" s="12">
        <v>263</v>
      </c>
      <c r="E11" s="12" t="s">
        <v>91</v>
      </c>
      <c r="F11" s="12" t="s">
        <v>121</v>
      </c>
      <c r="G11" s="12" t="s">
        <v>122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7"/>
      <c r="AG11" s="12"/>
    </row>
    <row r="12" spans="1:33">
      <c r="A12" s="12">
        <v>4</v>
      </c>
      <c r="B12" s="12" t="s">
        <v>50</v>
      </c>
      <c r="C12" s="12">
        <v>365</v>
      </c>
      <c r="D12" s="12">
        <v>2164</v>
      </c>
      <c r="E12" s="12" t="s">
        <v>91</v>
      </c>
      <c r="F12" s="12" t="s">
        <v>121</v>
      </c>
      <c r="G12" s="12" t="s">
        <v>122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7"/>
      <c r="AG12" s="16"/>
    </row>
    <row r="13" spans="1:33">
      <c r="A13" s="12">
        <v>5</v>
      </c>
      <c r="B13" s="12" t="s">
        <v>43</v>
      </c>
      <c r="C13" s="12">
        <v>165</v>
      </c>
      <c r="D13" s="12">
        <v>871</v>
      </c>
      <c r="E13" s="12" t="s">
        <v>91</v>
      </c>
      <c r="F13" s="12" t="s">
        <v>121</v>
      </c>
      <c r="G13" s="12" t="s">
        <v>122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7"/>
      <c r="AG13" s="16"/>
    </row>
    <row r="14" spans="1:33">
      <c r="A14" s="25">
        <v>6</v>
      </c>
      <c r="B14" s="12" t="s">
        <v>44</v>
      </c>
      <c r="C14" s="12">
        <v>387</v>
      </c>
      <c r="D14" s="12">
        <v>2146</v>
      </c>
      <c r="E14" s="16" t="s">
        <v>91</v>
      </c>
      <c r="F14" s="12" t="s">
        <v>121</v>
      </c>
      <c r="G14" s="12" t="s">
        <v>122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9"/>
      <c r="AG14" s="16"/>
    </row>
    <row r="15" spans="1:33">
      <c r="A15" s="16">
        <v>7</v>
      </c>
      <c r="B15" s="16" t="s">
        <v>45</v>
      </c>
      <c r="C15" s="16">
        <v>178</v>
      </c>
      <c r="D15" s="16">
        <v>948</v>
      </c>
      <c r="E15" s="16" t="s">
        <v>91</v>
      </c>
      <c r="F15" s="16" t="s">
        <v>121</v>
      </c>
      <c r="G15" s="16" t="s">
        <v>122</v>
      </c>
      <c r="H15" s="16"/>
      <c r="I15" s="16"/>
      <c r="J15" s="12"/>
      <c r="K15" s="16"/>
      <c r="L15" s="12"/>
      <c r="M15" s="16"/>
      <c r="N15" s="16"/>
      <c r="O15" s="16"/>
      <c r="P15" s="12"/>
      <c r="Q15" s="20"/>
      <c r="R15" s="16"/>
      <c r="S15" s="16"/>
      <c r="T15" s="16"/>
      <c r="U15" s="16"/>
      <c r="V15" s="12"/>
      <c r="W15" s="16"/>
      <c r="X15" s="16"/>
      <c r="Y15" s="16"/>
      <c r="Z15" s="16"/>
      <c r="AA15" s="16"/>
      <c r="AB15" s="11"/>
      <c r="AC15" s="12"/>
      <c r="AD15" s="12"/>
      <c r="AE15" s="12"/>
      <c r="AF15" s="19"/>
      <c r="AG15" s="16"/>
    </row>
    <row r="16" spans="1:33">
      <c r="A16" s="16"/>
      <c r="B16" s="18" t="s">
        <v>46</v>
      </c>
      <c r="C16" s="18">
        <f>SUM(C9:C15)</f>
        <v>2213</v>
      </c>
      <c r="D16" s="18">
        <f>SUM(D9:D15)</f>
        <v>11585</v>
      </c>
      <c r="E16" s="16"/>
      <c r="F16" s="16"/>
      <c r="G16" s="16"/>
      <c r="H16" s="16"/>
      <c r="I16" s="16"/>
      <c r="J16" s="12"/>
      <c r="K16" s="16"/>
      <c r="L16" s="12"/>
      <c r="M16" s="16"/>
      <c r="N16" s="16"/>
      <c r="O16" s="16"/>
      <c r="P16" s="12"/>
      <c r="Q16" s="16"/>
      <c r="R16" s="16"/>
      <c r="S16" s="16"/>
      <c r="T16" s="16"/>
      <c r="U16" s="16"/>
      <c r="V16" s="12"/>
      <c r="W16" s="16"/>
      <c r="X16" s="16"/>
      <c r="Y16" s="16"/>
      <c r="Z16" s="16"/>
      <c r="AA16" s="16"/>
      <c r="AB16" s="16"/>
      <c r="AC16" s="12"/>
      <c r="AD16" s="12"/>
      <c r="AE16" s="12"/>
      <c r="AF16" s="19"/>
      <c r="AG16" s="16"/>
    </row>
    <row r="17" spans="1:33">
      <c r="A17" s="18">
        <v>2</v>
      </c>
      <c r="B17" s="18" t="s">
        <v>47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9"/>
      <c r="AG17" s="16"/>
    </row>
    <row r="18" spans="1:33">
      <c r="A18" s="16">
        <v>8</v>
      </c>
      <c r="B18" s="16" t="s">
        <v>48</v>
      </c>
      <c r="C18" s="16">
        <v>848</v>
      </c>
      <c r="D18" s="16">
        <v>4112</v>
      </c>
      <c r="E18" s="16">
        <v>1970</v>
      </c>
      <c r="F18" s="16">
        <v>1</v>
      </c>
      <c r="G18" s="16">
        <v>120</v>
      </c>
      <c r="H18" s="16">
        <v>1</v>
      </c>
      <c r="I18" s="16" t="s">
        <v>93</v>
      </c>
      <c r="J18" s="16"/>
      <c r="K18" s="16" t="s">
        <v>68</v>
      </c>
      <c r="L18" s="12" t="s">
        <v>100</v>
      </c>
      <c r="M18" s="16" t="s">
        <v>68</v>
      </c>
      <c r="N18" s="16">
        <v>15.4</v>
      </c>
      <c r="O18" s="16">
        <v>7.6</v>
      </c>
      <c r="P18" s="12">
        <f>N18-O18</f>
        <v>7.8000000000000007</v>
      </c>
      <c r="Q18" s="16">
        <v>41</v>
      </c>
      <c r="R18" s="16"/>
      <c r="S18" s="16">
        <v>15</v>
      </c>
      <c r="T18" s="16"/>
      <c r="U18" s="16">
        <v>2</v>
      </c>
      <c r="V18" s="12" t="s">
        <v>69</v>
      </c>
      <c r="W18" s="16" t="s">
        <v>108</v>
      </c>
      <c r="X18" s="16">
        <v>500</v>
      </c>
      <c r="Y18" s="16" t="s">
        <v>103</v>
      </c>
      <c r="Z18" s="16"/>
      <c r="AA18" s="16"/>
      <c r="AB18" s="16"/>
      <c r="AC18" s="12"/>
      <c r="AD18" s="12" t="s">
        <v>125</v>
      </c>
      <c r="AE18" s="12" t="s">
        <v>110</v>
      </c>
      <c r="AF18" s="19"/>
      <c r="AG18" s="16"/>
    </row>
    <row r="19" spans="1:33">
      <c r="A19" s="16">
        <v>9</v>
      </c>
      <c r="B19" s="16" t="s">
        <v>51</v>
      </c>
      <c r="C19" s="16">
        <v>334</v>
      </c>
      <c r="D19" s="16">
        <v>1560</v>
      </c>
      <c r="E19" s="16">
        <v>1968</v>
      </c>
      <c r="F19" s="16">
        <v>1</v>
      </c>
      <c r="G19" s="28">
        <v>90</v>
      </c>
      <c r="H19" s="16">
        <v>1</v>
      </c>
      <c r="I19" s="16" t="s">
        <v>93</v>
      </c>
      <c r="J19" s="16"/>
      <c r="K19" s="16" t="s">
        <v>99</v>
      </c>
      <c r="L19" s="12" t="s">
        <v>101</v>
      </c>
      <c r="M19" s="16" t="s">
        <v>68</v>
      </c>
      <c r="N19" s="34">
        <v>7</v>
      </c>
      <c r="O19" s="16">
        <v>2.7</v>
      </c>
      <c r="P19" s="12">
        <f>N19-O19</f>
        <v>4.3</v>
      </c>
      <c r="Q19" s="16">
        <v>12</v>
      </c>
      <c r="R19" s="16"/>
      <c r="S19" s="16"/>
      <c r="T19" s="16"/>
      <c r="U19" s="16">
        <v>1</v>
      </c>
      <c r="V19" s="12" t="s">
        <v>69</v>
      </c>
      <c r="W19" s="16" t="s">
        <v>107</v>
      </c>
      <c r="X19" s="16">
        <v>50</v>
      </c>
      <c r="Y19" s="16" t="s">
        <v>103</v>
      </c>
      <c r="Z19" s="16"/>
      <c r="AA19" s="16"/>
      <c r="AB19" s="16"/>
      <c r="AC19" s="12"/>
      <c r="AD19" s="12" t="s">
        <v>125</v>
      </c>
      <c r="AE19" s="12" t="s">
        <v>110</v>
      </c>
      <c r="AF19" s="19"/>
      <c r="AG19" s="16"/>
    </row>
    <row r="20" spans="1:33" ht="17.25" customHeight="1">
      <c r="A20" s="25">
        <v>10</v>
      </c>
      <c r="B20" s="25" t="s">
        <v>52</v>
      </c>
      <c r="C20" s="16">
        <v>376</v>
      </c>
      <c r="D20" s="16">
        <v>1792</v>
      </c>
      <c r="E20" s="16">
        <v>1972</v>
      </c>
      <c r="F20" s="16">
        <v>1</v>
      </c>
      <c r="G20" s="16">
        <v>52</v>
      </c>
      <c r="H20" s="16">
        <v>1</v>
      </c>
      <c r="I20" s="16" t="s">
        <v>93</v>
      </c>
      <c r="J20" s="16"/>
      <c r="K20" s="16" t="s">
        <v>99</v>
      </c>
      <c r="L20" s="16" t="s">
        <v>101</v>
      </c>
      <c r="M20" s="16" t="s">
        <v>68</v>
      </c>
      <c r="N20" s="16">
        <v>7.5</v>
      </c>
      <c r="O20" s="16">
        <v>4</v>
      </c>
      <c r="P20" s="16">
        <f>N20-O20</f>
        <v>3.5</v>
      </c>
      <c r="Q20" s="33">
        <v>19</v>
      </c>
      <c r="R20" s="16"/>
      <c r="S20" s="16"/>
      <c r="T20" s="16"/>
      <c r="U20" s="16">
        <v>1</v>
      </c>
      <c r="V20" s="16" t="s">
        <v>69</v>
      </c>
      <c r="W20" s="16" t="s">
        <v>108</v>
      </c>
      <c r="X20" s="16">
        <v>250</v>
      </c>
      <c r="Y20" s="16" t="s">
        <v>103</v>
      </c>
      <c r="Z20" s="16"/>
      <c r="AA20" s="16"/>
      <c r="AB20" s="16"/>
      <c r="AC20" s="16"/>
      <c r="AD20" s="12" t="s">
        <v>125</v>
      </c>
      <c r="AE20" s="16"/>
      <c r="AF20" s="19"/>
      <c r="AG20" s="16"/>
    </row>
    <row r="21" spans="1:33">
      <c r="A21" s="16"/>
      <c r="B21" s="18" t="s">
        <v>46</v>
      </c>
      <c r="C21" s="18">
        <f>SUM(C18:C20)</f>
        <v>1558</v>
      </c>
      <c r="D21" s="18">
        <f>SUM(D18:D20)</f>
        <v>7464</v>
      </c>
      <c r="E21" s="16"/>
      <c r="F21" s="16"/>
      <c r="G21" s="18"/>
      <c r="H21" s="16"/>
      <c r="I21" s="16"/>
      <c r="J21" s="12"/>
      <c r="K21" s="16"/>
      <c r="L21" s="12"/>
      <c r="M21" s="16"/>
      <c r="N21" s="16"/>
      <c r="O21" s="16"/>
      <c r="P21" s="12"/>
      <c r="Q21" s="16"/>
      <c r="R21" s="16"/>
      <c r="S21" s="16"/>
      <c r="T21" s="16"/>
      <c r="U21" s="16"/>
      <c r="V21" s="12"/>
      <c r="W21" s="16"/>
      <c r="X21" s="16"/>
      <c r="Y21" s="16"/>
      <c r="Z21" s="16"/>
      <c r="AA21" s="16"/>
      <c r="AB21" s="16"/>
      <c r="AC21" s="12"/>
      <c r="AD21" s="12"/>
      <c r="AE21" s="12"/>
      <c r="AF21" s="19"/>
      <c r="AG21" s="16"/>
    </row>
    <row r="22" spans="1:33">
      <c r="A22" s="18">
        <v>3</v>
      </c>
      <c r="B22" s="18" t="s">
        <v>49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9"/>
      <c r="AG22" s="16"/>
    </row>
    <row r="23" spans="1:33" ht="26.25">
      <c r="A23" s="16">
        <v>11</v>
      </c>
      <c r="B23" s="16" t="s">
        <v>53</v>
      </c>
      <c r="C23" s="16">
        <v>574</v>
      </c>
      <c r="D23" s="16">
        <v>2407</v>
      </c>
      <c r="E23" s="16">
        <v>1990</v>
      </c>
      <c r="F23" s="16">
        <v>1</v>
      </c>
      <c r="G23" s="16"/>
      <c r="H23" s="16"/>
      <c r="I23" s="16" t="s">
        <v>94</v>
      </c>
      <c r="J23" s="12"/>
      <c r="K23" s="16"/>
      <c r="L23" s="16"/>
      <c r="M23" s="16" t="s">
        <v>68</v>
      </c>
      <c r="N23" s="16">
        <v>7</v>
      </c>
      <c r="O23" s="34">
        <v>1</v>
      </c>
      <c r="P23" s="34">
        <f>N23-O23</f>
        <v>6</v>
      </c>
      <c r="Q23" s="16"/>
      <c r="R23" s="16"/>
      <c r="S23" s="16"/>
      <c r="T23" s="16"/>
      <c r="U23" s="16">
        <v>2</v>
      </c>
      <c r="V23" s="12" t="s">
        <v>69</v>
      </c>
      <c r="W23" s="16" t="s">
        <v>107</v>
      </c>
      <c r="X23" s="16">
        <v>750</v>
      </c>
      <c r="Y23" s="16" t="s">
        <v>103</v>
      </c>
      <c r="Z23" s="16"/>
      <c r="AA23" s="16"/>
      <c r="AB23" s="16"/>
      <c r="AC23" s="12"/>
      <c r="AD23" s="12" t="s">
        <v>125</v>
      </c>
      <c r="AE23" s="12" t="s">
        <v>111</v>
      </c>
      <c r="AF23" s="19"/>
      <c r="AG23" s="16"/>
    </row>
    <row r="24" spans="1:33">
      <c r="A24" s="16">
        <v>12</v>
      </c>
      <c r="B24" s="16" t="s">
        <v>54</v>
      </c>
      <c r="C24" s="16">
        <v>87</v>
      </c>
      <c r="D24" s="16">
        <v>366</v>
      </c>
      <c r="E24" s="16" t="s">
        <v>91</v>
      </c>
      <c r="F24" s="16" t="s">
        <v>121</v>
      </c>
      <c r="G24" s="16" t="s">
        <v>122</v>
      </c>
      <c r="H24" s="16"/>
      <c r="I24" s="16"/>
      <c r="J24" s="16"/>
      <c r="K24" s="16"/>
      <c r="L24" s="16"/>
      <c r="M24" s="16"/>
      <c r="N24" s="16"/>
      <c r="O24" s="21"/>
      <c r="P24" s="16"/>
      <c r="Q24" s="16"/>
      <c r="R24" s="16"/>
      <c r="S24" s="16"/>
      <c r="T24" s="16"/>
      <c r="U24" s="16"/>
      <c r="V24" s="12"/>
      <c r="W24" s="16"/>
      <c r="X24" s="16"/>
      <c r="Y24" s="16"/>
      <c r="Z24" s="16"/>
      <c r="AA24" s="16"/>
      <c r="AB24" s="16"/>
      <c r="AC24" s="16"/>
      <c r="AD24" s="12"/>
      <c r="AE24" s="12"/>
      <c r="AF24" s="19"/>
      <c r="AG24" s="16"/>
    </row>
    <row r="25" spans="1:33">
      <c r="A25" s="25">
        <v>13</v>
      </c>
      <c r="B25" s="25" t="s">
        <v>55</v>
      </c>
      <c r="C25" s="16">
        <v>102</v>
      </c>
      <c r="D25" s="16">
        <v>453</v>
      </c>
      <c r="E25" s="16" t="s">
        <v>91</v>
      </c>
      <c r="F25" s="16" t="s">
        <v>121</v>
      </c>
      <c r="G25" s="16" t="s">
        <v>122</v>
      </c>
      <c r="H25" s="16"/>
      <c r="I25" s="16"/>
      <c r="J25" s="16"/>
      <c r="K25" s="16"/>
      <c r="L25" s="16"/>
      <c r="M25" s="16"/>
      <c r="N25" s="16"/>
      <c r="O25" s="21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9"/>
      <c r="AG25" s="16"/>
    </row>
    <row r="26" spans="1:33">
      <c r="A26" s="16">
        <v>14</v>
      </c>
      <c r="B26" s="16" t="s">
        <v>56</v>
      </c>
      <c r="C26" s="16">
        <v>191</v>
      </c>
      <c r="D26" s="16">
        <v>676</v>
      </c>
      <c r="E26" s="16" t="s">
        <v>91</v>
      </c>
      <c r="F26" s="16" t="s">
        <v>121</v>
      </c>
      <c r="G26" s="16" t="s">
        <v>122</v>
      </c>
      <c r="H26" s="16"/>
      <c r="I26" s="16"/>
      <c r="J26" s="16"/>
      <c r="K26" s="16"/>
      <c r="L26" s="16"/>
      <c r="M26" s="16"/>
      <c r="N26" s="21"/>
      <c r="O26" s="21"/>
      <c r="P26" s="16"/>
      <c r="Q26" s="22"/>
      <c r="R26" s="16"/>
      <c r="S26" s="16"/>
      <c r="T26" s="16"/>
      <c r="U26" s="16"/>
      <c r="V26" s="12"/>
      <c r="W26" s="16"/>
      <c r="X26" s="16"/>
      <c r="Y26" s="16"/>
      <c r="Z26" s="16"/>
      <c r="AA26" s="16"/>
      <c r="AB26" s="16"/>
      <c r="AC26" s="12"/>
      <c r="AD26" s="12"/>
      <c r="AE26" s="12"/>
      <c r="AF26" s="19"/>
      <c r="AG26" s="16"/>
    </row>
    <row r="27" spans="1:33">
      <c r="A27" s="25">
        <v>15</v>
      </c>
      <c r="B27" s="25" t="s">
        <v>57</v>
      </c>
      <c r="C27" s="16">
        <v>77</v>
      </c>
      <c r="D27" s="16">
        <v>320</v>
      </c>
      <c r="E27" s="16" t="s">
        <v>91</v>
      </c>
      <c r="F27" s="16" t="s">
        <v>121</v>
      </c>
      <c r="G27" s="16" t="s">
        <v>122</v>
      </c>
      <c r="H27" s="16"/>
      <c r="I27" s="16"/>
      <c r="J27" s="16"/>
      <c r="K27" s="16"/>
      <c r="L27" s="16"/>
      <c r="M27" s="16"/>
      <c r="N27" s="16"/>
      <c r="O27" s="21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9"/>
      <c r="AG27" s="16"/>
    </row>
    <row r="28" spans="1:33">
      <c r="A28" s="16">
        <v>16</v>
      </c>
      <c r="B28" s="16" t="s">
        <v>58</v>
      </c>
      <c r="C28" s="16">
        <v>113</v>
      </c>
      <c r="D28" s="16">
        <v>485</v>
      </c>
      <c r="E28" s="16" t="s">
        <v>91</v>
      </c>
      <c r="F28" s="16" t="s">
        <v>121</v>
      </c>
      <c r="G28" s="16" t="s">
        <v>122</v>
      </c>
      <c r="H28" s="16"/>
      <c r="I28" s="16"/>
      <c r="J28" s="16"/>
      <c r="K28" s="16"/>
      <c r="L28" s="16"/>
      <c r="M28" s="16"/>
      <c r="N28" s="21"/>
      <c r="O28" s="21"/>
      <c r="P28" s="16"/>
      <c r="Q28" s="16"/>
      <c r="R28" s="16"/>
      <c r="S28" s="16"/>
      <c r="T28" s="16"/>
      <c r="U28" s="16"/>
      <c r="V28" s="12"/>
      <c r="W28" s="16"/>
      <c r="X28" s="16"/>
      <c r="Y28" s="16"/>
      <c r="Z28" s="16"/>
      <c r="AA28" s="16"/>
      <c r="AB28" s="16"/>
      <c r="AC28" s="12"/>
      <c r="AD28" s="12"/>
      <c r="AE28" s="12"/>
      <c r="AF28" s="19"/>
      <c r="AG28" s="16"/>
    </row>
    <row r="29" spans="1:33">
      <c r="A29" s="18"/>
      <c r="B29" s="18" t="s">
        <v>46</v>
      </c>
      <c r="C29" s="18">
        <f>SUM(C23:C28)</f>
        <v>1144</v>
      </c>
      <c r="D29" s="18">
        <f>SUM(D23:D28)</f>
        <v>4707</v>
      </c>
      <c r="E29" s="16"/>
      <c r="F29" s="16"/>
      <c r="G29" s="16"/>
      <c r="H29" s="16"/>
      <c r="I29" s="16"/>
      <c r="J29" s="16"/>
      <c r="K29" s="16"/>
      <c r="L29" s="16"/>
      <c r="M29" s="16"/>
      <c r="N29" s="21"/>
      <c r="O29" s="21"/>
      <c r="P29" s="16"/>
      <c r="Q29" s="20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9"/>
      <c r="AG29" s="16"/>
    </row>
    <row r="30" spans="1:33">
      <c r="A30" s="18">
        <v>4</v>
      </c>
      <c r="B30" s="18" t="s">
        <v>59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21"/>
      <c r="O30" s="21"/>
      <c r="P30" s="16"/>
      <c r="Q30" s="16"/>
      <c r="R30" s="16"/>
      <c r="S30" s="16"/>
      <c r="T30" s="16"/>
      <c r="U30" s="16"/>
      <c r="V30" s="12"/>
      <c r="W30" s="16"/>
      <c r="X30" s="16"/>
      <c r="Y30" s="16"/>
      <c r="Z30" s="16"/>
      <c r="AA30" s="16"/>
      <c r="AB30" s="16"/>
      <c r="AC30" s="12"/>
      <c r="AD30" s="12"/>
      <c r="AE30" s="12"/>
      <c r="AF30" s="19"/>
      <c r="AG30" s="16"/>
    </row>
    <row r="31" spans="1:33">
      <c r="A31" s="16">
        <v>17</v>
      </c>
      <c r="B31" s="16" t="s">
        <v>60</v>
      </c>
      <c r="C31" s="16">
        <v>524</v>
      </c>
      <c r="D31" s="16">
        <v>2557</v>
      </c>
      <c r="E31" s="16">
        <v>1992</v>
      </c>
      <c r="F31" s="16" t="s">
        <v>92</v>
      </c>
      <c r="G31" s="16">
        <v>36</v>
      </c>
      <c r="H31" s="16">
        <v>1</v>
      </c>
      <c r="I31" s="16" t="s">
        <v>67</v>
      </c>
      <c r="J31" s="12"/>
      <c r="K31" s="16" t="s">
        <v>99</v>
      </c>
      <c r="L31" s="16" t="s">
        <v>69</v>
      </c>
      <c r="M31" s="16" t="s">
        <v>102</v>
      </c>
      <c r="N31" s="34">
        <v>8</v>
      </c>
      <c r="O31" s="21"/>
      <c r="P31" s="16"/>
      <c r="Q31" s="37" t="s">
        <v>104</v>
      </c>
      <c r="R31" s="16"/>
      <c r="S31" s="16">
        <v>20</v>
      </c>
      <c r="T31" s="16"/>
      <c r="U31" s="16">
        <v>2</v>
      </c>
      <c r="V31" s="16" t="s">
        <v>69</v>
      </c>
      <c r="W31" s="16" t="s">
        <v>107</v>
      </c>
      <c r="X31" s="16">
        <v>700</v>
      </c>
      <c r="Y31" s="16" t="s">
        <v>103</v>
      </c>
      <c r="Z31" s="16"/>
      <c r="AA31" s="16"/>
      <c r="AB31" s="16"/>
      <c r="AC31" s="12"/>
      <c r="AD31" s="12" t="s">
        <v>125</v>
      </c>
      <c r="AE31" s="12"/>
      <c r="AF31" s="19"/>
      <c r="AG31" s="16"/>
    </row>
    <row r="32" spans="1:33">
      <c r="A32" s="16">
        <v>18</v>
      </c>
      <c r="B32" s="16" t="s">
        <v>61</v>
      </c>
      <c r="C32" s="16">
        <v>107</v>
      </c>
      <c r="D32" s="16">
        <v>621</v>
      </c>
      <c r="E32" s="16"/>
      <c r="F32" s="16"/>
      <c r="G32" s="16"/>
      <c r="H32" s="16"/>
      <c r="I32" s="16"/>
      <c r="J32" s="16"/>
      <c r="K32" s="16"/>
      <c r="L32" s="16"/>
      <c r="M32" s="16"/>
      <c r="N32" s="21"/>
      <c r="O32" s="21"/>
      <c r="P32" s="16"/>
      <c r="Q32" s="16"/>
      <c r="R32" s="16"/>
      <c r="S32" s="16"/>
      <c r="T32" s="16"/>
      <c r="U32" s="16"/>
      <c r="V32" s="12"/>
      <c r="W32" s="16"/>
      <c r="X32" s="16"/>
      <c r="Y32" s="16"/>
      <c r="Z32" s="16"/>
      <c r="AA32" s="16"/>
      <c r="AB32" s="16"/>
      <c r="AC32" s="12"/>
      <c r="AD32" s="12"/>
      <c r="AE32" s="12"/>
      <c r="AF32" s="19"/>
      <c r="AG32" s="16"/>
    </row>
    <row r="33" spans="1:33">
      <c r="A33" s="25">
        <v>19</v>
      </c>
      <c r="B33" s="25" t="s">
        <v>62</v>
      </c>
      <c r="C33" s="16">
        <v>130</v>
      </c>
      <c r="D33" s="16">
        <v>572</v>
      </c>
      <c r="E33" s="16">
        <v>1992</v>
      </c>
      <c r="F33" s="16"/>
      <c r="G33" s="16">
        <v>10</v>
      </c>
      <c r="H33" s="16"/>
      <c r="I33" s="16"/>
      <c r="J33" s="16"/>
      <c r="K33" s="16"/>
      <c r="L33" s="16"/>
      <c r="M33" s="16" t="s">
        <v>102</v>
      </c>
      <c r="N33" s="34">
        <v>2</v>
      </c>
      <c r="O33" s="29">
        <v>1</v>
      </c>
      <c r="P33" s="34">
        <f>N33-O33</f>
        <v>1</v>
      </c>
      <c r="Q33" s="28">
        <v>20</v>
      </c>
      <c r="R33" s="16"/>
      <c r="S33" s="16">
        <v>2</v>
      </c>
      <c r="T33" s="16"/>
      <c r="U33" s="16"/>
      <c r="V33" s="16" t="s">
        <v>69</v>
      </c>
      <c r="W33" s="16" t="s">
        <v>107</v>
      </c>
      <c r="X33" s="16"/>
      <c r="Y33" s="16"/>
      <c r="Z33" s="16"/>
      <c r="AA33" s="16"/>
      <c r="AB33" s="16"/>
      <c r="AC33" s="16"/>
      <c r="AD33" s="12" t="s">
        <v>125</v>
      </c>
      <c r="AE33" s="16" t="s">
        <v>112</v>
      </c>
      <c r="AF33" s="19"/>
      <c r="AG33" s="16"/>
    </row>
    <row r="34" spans="1:33" ht="26.25">
      <c r="A34" s="16">
        <v>20</v>
      </c>
      <c r="B34" s="16" t="s">
        <v>63</v>
      </c>
      <c r="C34" s="16">
        <v>307</v>
      </c>
      <c r="D34" s="16">
        <v>1435</v>
      </c>
      <c r="E34" s="16"/>
      <c r="F34" s="16"/>
      <c r="G34" s="16"/>
      <c r="H34" s="16"/>
      <c r="I34" s="16"/>
      <c r="J34" s="16"/>
      <c r="K34" s="16"/>
      <c r="L34" s="16"/>
      <c r="M34" s="16"/>
      <c r="N34" s="21"/>
      <c r="O34" s="21"/>
      <c r="P34" s="16"/>
      <c r="Q34" s="16"/>
      <c r="R34" s="16"/>
      <c r="S34" s="16"/>
      <c r="T34" s="16"/>
      <c r="U34" s="16"/>
      <c r="V34" s="12"/>
      <c r="W34" s="16"/>
      <c r="X34" s="16"/>
      <c r="Y34" s="16"/>
      <c r="Z34" s="16"/>
      <c r="AA34" s="16"/>
      <c r="AB34" s="16"/>
      <c r="AC34" s="12"/>
      <c r="AD34" s="12"/>
      <c r="AE34" s="12" t="s">
        <v>112</v>
      </c>
      <c r="AF34" s="19"/>
      <c r="AG34" s="16"/>
    </row>
    <row r="35" spans="1:33">
      <c r="A35" s="26">
        <v>21</v>
      </c>
      <c r="B35" s="26" t="s">
        <v>64</v>
      </c>
      <c r="C35" s="26">
        <v>101</v>
      </c>
      <c r="D35" s="26">
        <v>555</v>
      </c>
      <c r="E35" s="26">
        <v>1992</v>
      </c>
      <c r="F35" s="26"/>
      <c r="G35" s="26">
        <v>6</v>
      </c>
      <c r="H35" s="26"/>
      <c r="I35" s="26"/>
      <c r="J35" s="26"/>
      <c r="K35" s="26"/>
      <c r="L35" s="26"/>
      <c r="M35" s="26" t="s">
        <v>102</v>
      </c>
      <c r="N35" s="26">
        <v>3</v>
      </c>
      <c r="O35" s="29">
        <v>1</v>
      </c>
      <c r="P35" s="26">
        <f>N35-O35</f>
        <v>2</v>
      </c>
      <c r="Q35" s="31">
        <v>15</v>
      </c>
      <c r="R35" s="26"/>
      <c r="S35" s="26">
        <v>2</v>
      </c>
      <c r="T35" s="26"/>
      <c r="U35" s="26"/>
      <c r="V35" s="26" t="s">
        <v>69</v>
      </c>
      <c r="W35" s="16" t="s">
        <v>107</v>
      </c>
      <c r="X35" s="26"/>
      <c r="Y35" s="26"/>
      <c r="Z35" s="26"/>
      <c r="AA35" s="26"/>
      <c r="AB35" s="26"/>
      <c r="AC35" s="26"/>
      <c r="AD35" s="12" t="s">
        <v>125</v>
      </c>
      <c r="AE35" s="26"/>
      <c r="AF35" s="26"/>
      <c r="AG35" s="26"/>
    </row>
    <row r="36" spans="1:33">
      <c r="A36" s="26"/>
      <c r="B36" s="27" t="s">
        <v>46</v>
      </c>
      <c r="C36" s="27">
        <f>SUM(C31:C35)</f>
        <v>1169</v>
      </c>
      <c r="D36" s="27">
        <f>SUM(D31:D35)</f>
        <v>5740</v>
      </c>
      <c r="E36" s="26"/>
      <c r="F36" s="26"/>
      <c r="G36" s="27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>
      <c r="A37" s="27">
        <v>5</v>
      </c>
      <c r="B37" s="27" t="s">
        <v>65</v>
      </c>
      <c r="C37" s="2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0"/>
      <c r="Q37" s="26"/>
      <c r="R37" s="26"/>
      <c r="S37" s="26"/>
      <c r="T37" s="26"/>
      <c r="U37" s="26"/>
      <c r="V37" s="26"/>
      <c r="W37" s="1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>
      <c r="A38" s="26">
        <v>22</v>
      </c>
      <c r="B38" s="26" t="s">
        <v>66</v>
      </c>
      <c r="C38" s="26">
        <v>1223</v>
      </c>
      <c r="D38" s="26">
        <v>6410</v>
      </c>
      <c r="E38" s="26">
        <v>1973</v>
      </c>
      <c r="F38" s="26">
        <v>1</v>
      </c>
      <c r="G38" s="26">
        <v>201</v>
      </c>
      <c r="H38" s="26">
        <v>1</v>
      </c>
      <c r="I38" s="26" t="s">
        <v>95</v>
      </c>
      <c r="J38" s="26"/>
      <c r="K38" s="26" t="s">
        <v>68</v>
      </c>
      <c r="L38" s="26" t="s">
        <v>69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>
      <c r="A39" s="26">
        <v>23</v>
      </c>
      <c r="B39" s="26" t="s">
        <v>70</v>
      </c>
      <c r="C39" s="26">
        <v>916</v>
      </c>
      <c r="D39" s="26">
        <v>4950</v>
      </c>
      <c r="E39" s="26">
        <v>1966</v>
      </c>
      <c r="F39" s="26">
        <v>1</v>
      </c>
      <c r="G39" s="26">
        <v>104</v>
      </c>
      <c r="H39" s="26">
        <v>2</v>
      </c>
      <c r="I39" s="26" t="s">
        <v>96</v>
      </c>
      <c r="J39" s="26" t="s">
        <v>124</v>
      </c>
      <c r="K39" s="26"/>
      <c r="L39" s="26"/>
      <c r="M39" s="26" t="s">
        <v>68</v>
      </c>
      <c r="N39" s="26">
        <v>17.600000000000001</v>
      </c>
      <c r="O39" s="26">
        <v>3</v>
      </c>
      <c r="P39" s="26">
        <f>N39-O39</f>
        <v>14.600000000000001</v>
      </c>
      <c r="Q39" s="26">
        <v>20</v>
      </c>
      <c r="R39" s="26"/>
      <c r="S39" s="26">
        <v>8</v>
      </c>
      <c r="T39" s="26"/>
      <c r="U39" s="26">
        <v>1</v>
      </c>
      <c r="V39" s="26"/>
      <c r="W39" s="26"/>
      <c r="X39" s="26"/>
      <c r="Y39" s="26"/>
      <c r="Z39" s="26"/>
      <c r="AA39" s="26"/>
      <c r="AB39" s="26"/>
      <c r="AC39" s="26"/>
      <c r="AD39" s="12" t="s">
        <v>125</v>
      </c>
      <c r="AE39" s="26" t="s">
        <v>113</v>
      </c>
      <c r="AF39" s="26"/>
      <c r="AG39" s="26"/>
    </row>
    <row r="40" spans="1:33">
      <c r="A40" s="26">
        <v>24</v>
      </c>
      <c r="B40" s="26" t="s">
        <v>71</v>
      </c>
      <c r="C40" s="26">
        <v>594</v>
      </c>
      <c r="D40" s="26">
        <v>2901</v>
      </c>
      <c r="E40" s="26">
        <v>1991</v>
      </c>
      <c r="F40" s="26">
        <v>1</v>
      </c>
      <c r="G40" s="26">
        <v>154</v>
      </c>
      <c r="H40" s="26">
        <v>2</v>
      </c>
      <c r="I40" s="26" t="s">
        <v>96</v>
      </c>
      <c r="J40" s="26" t="s">
        <v>124</v>
      </c>
      <c r="K40" s="26"/>
      <c r="L40" s="26"/>
      <c r="M40" s="26" t="s">
        <v>103</v>
      </c>
      <c r="N40" s="26">
        <v>14</v>
      </c>
      <c r="O40" s="26">
        <v>1.5</v>
      </c>
      <c r="P40" s="26">
        <f>N40-O40</f>
        <v>12.5</v>
      </c>
      <c r="Q40" s="26">
        <v>56</v>
      </c>
      <c r="R40" s="26"/>
      <c r="S40" s="26">
        <v>21</v>
      </c>
      <c r="T40" s="26"/>
      <c r="U40" s="26"/>
      <c r="V40" s="26" t="s">
        <v>69</v>
      </c>
      <c r="W40" s="16" t="s">
        <v>107</v>
      </c>
      <c r="X40" s="26">
        <v>500</v>
      </c>
      <c r="Y40" s="26" t="s">
        <v>103</v>
      </c>
      <c r="Z40" s="26"/>
      <c r="AA40" s="26"/>
      <c r="AB40" s="26"/>
      <c r="AC40" s="26"/>
      <c r="AD40" s="26"/>
      <c r="AE40" s="26"/>
      <c r="AF40" s="26"/>
      <c r="AG40" s="26"/>
    </row>
    <row r="41" spans="1:33">
      <c r="A41" s="26">
        <v>25</v>
      </c>
      <c r="B41" s="26" t="s">
        <v>72</v>
      </c>
      <c r="C41" s="26">
        <v>977</v>
      </c>
      <c r="D41" s="26">
        <v>5037</v>
      </c>
      <c r="E41" s="26">
        <v>1999</v>
      </c>
      <c r="F41" s="26">
        <v>1</v>
      </c>
      <c r="G41" s="26">
        <v>185</v>
      </c>
      <c r="H41" s="26">
        <v>4</v>
      </c>
      <c r="I41" s="26" t="s">
        <v>97</v>
      </c>
      <c r="J41" s="26" t="s">
        <v>124</v>
      </c>
      <c r="K41" s="26"/>
      <c r="L41" s="26"/>
      <c r="M41" s="26" t="s">
        <v>103</v>
      </c>
      <c r="N41" s="26">
        <v>12</v>
      </c>
      <c r="O41" s="35">
        <v>5</v>
      </c>
      <c r="P41" s="35">
        <f>N41-O41</f>
        <v>7</v>
      </c>
      <c r="Q41" s="26">
        <v>30</v>
      </c>
      <c r="R41" s="26"/>
      <c r="S41" s="26">
        <v>5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>
      <c r="A42" s="26"/>
      <c r="B42" s="27" t="s">
        <v>46</v>
      </c>
      <c r="C42" s="27">
        <f>SUM(C38:C41)</f>
        <v>3710</v>
      </c>
      <c r="D42" s="27">
        <f>SUM(D38:D41)</f>
        <v>19298</v>
      </c>
      <c r="E42" s="26"/>
      <c r="F42" s="26"/>
      <c r="G42" s="27"/>
      <c r="H42" s="27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>
      <c r="A43" s="27">
        <v>6</v>
      </c>
      <c r="B43" s="27" t="s">
        <v>73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1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>
      <c r="A44" s="26">
        <v>26</v>
      </c>
      <c r="B44" s="26" t="s">
        <v>74</v>
      </c>
      <c r="C44" s="26">
        <v>246</v>
      </c>
      <c r="D44" s="26">
        <v>1092</v>
      </c>
      <c r="E44" s="26">
        <v>1976</v>
      </c>
      <c r="F44" s="26">
        <v>1</v>
      </c>
      <c r="G44" s="26">
        <v>15</v>
      </c>
      <c r="H44" s="26">
        <v>1</v>
      </c>
      <c r="I44" s="26" t="s">
        <v>67</v>
      </c>
      <c r="J44" s="26"/>
      <c r="K44" s="26" t="s">
        <v>68</v>
      </c>
      <c r="L44" s="26" t="s">
        <v>68</v>
      </c>
      <c r="M44" s="26" t="s">
        <v>68</v>
      </c>
      <c r="N44" s="26">
        <v>3.12</v>
      </c>
      <c r="O44" s="26">
        <v>0.12</v>
      </c>
      <c r="P44" s="26">
        <f>N44-O44</f>
        <v>3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>
      <c r="A45" s="26">
        <v>27</v>
      </c>
      <c r="B45" s="26" t="s">
        <v>75</v>
      </c>
      <c r="C45" s="26">
        <v>311</v>
      </c>
      <c r="D45" s="26">
        <v>1235</v>
      </c>
      <c r="E45" s="26"/>
      <c r="F45" s="26" t="s">
        <v>121</v>
      </c>
      <c r="G45" s="26" t="s">
        <v>122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>
      <c r="A46" s="26">
        <v>28</v>
      </c>
      <c r="B46" s="26" t="s">
        <v>76</v>
      </c>
      <c r="C46" s="26">
        <v>392</v>
      </c>
      <c r="D46" s="26">
        <v>1830</v>
      </c>
      <c r="E46" s="26"/>
      <c r="F46" s="26" t="s">
        <v>121</v>
      </c>
      <c r="G46" s="26" t="s">
        <v>122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>
      <c r="A47" s="26">
        <v>29</v>
      </c>
      <c r="B47" s="26" t="s">
        <v>77</v>
      </c>
      <c r="C47" s="26">
        <v>505</v>
      </c>
      <c r="D47" s="26">
        <v>2527</v>
      </c>
      <c r="E47" s="26"/>
      <c r="F47" s="26"/>
      <c r="G47" s="26"/>
      <c r="H47" s="26"/>
      <c r="I47" s="26"/>
      <c r="J47" s="26"/>
      <c r="K47" s="26"/>
      <c r="L47" s="26"/>
      <c r="M47" s="26" t="s">
        <v>68</v>
      </c>
      <c r="N47" s="26">
        <v>6</v>
      </c>
      <c r="O47" s="26">
        <v>0.8</v>
      </c>
      <c r="P47" s="26">
        <f>N47-O47</f>
        <v>5.2</v>
      </c>
      <c r="Q47" s="26"/>
      <c r="R47" s="26"/>
      <c r="S47" s="26"/>
      <c r="T47" s="26"/>
      <c r="U47" s="26"/>
      <c r="V47" s="26" t="s">
        <v>105</v>
      </c>
      <c r="W47" s="26" t="s">
        <v>108</v>
      </c>
      <c r="X47" s="26">
        <v>450</v>
      </c>
      <c r="Y47" s="26" t="s">
        <v>103</v>
      </c>
      <c r="Z47" s="26"/>
      <c r="AA47" s="26"/>
      <c r="AB47" s="26"/>
      <c r="AC47" s="26"/>
      <c r="AD47" s="12" t="s">
        <v>125</v>
      </c>
      <c r="AE47" s="26"/>
      <c r="AF47" s="26"/>
      <c r="AG47" s="26"/>
    </row>
    <row r="48" spans="1:33">
      <c r="A48" s="26">
        <v>30</v>
      </c>
      <c r="B48" s="26" t="s">
        <v>78</v>
      </c>
      <c r="C48" s="26">
        <v>319</v>
      </c>
      <c r="D48" s="26">
        <v>1425</v>
      </c>
      <c r="E48" s="26"/>
      <c r="F48" s="26" t="s">
        <v>121</v>
      </c>
      <c r="G48" s="26" t="s">
        <v>122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>
      <c r="A49" s="26">
        <v>31</v>
      </c>
      <c r="B49" s="26" t="s">
        <v>79</v>
      </c>
      <c r="C49" s="26">
        <v>337</v>
      </c>
      <c r="D49" s="26">
        <v>1615</v>
      </c>
      <c r="E49" s="26"/>
      <c r="F49" s="26" t="s">
        <v>121</v>
      </c>
      <c r="G49" s="26" t="s">
        <v>122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>
      <c r="A50" s="26"/>
      <c r="B50" s="27" t="s">
        <v>46</v>
      </c>
      <c r="C50" s="27">
        <f>SUM(C44:C49)</f>
        <v>2110</v>
      </c>
      <c r="D50" s="27">
        <f>SUM(D44:D49)</f>
        <v>9724</v>
      </c>
      <c r="E50" s="26"/>
      <c r="F50" s="26"/>
      <c r="G50" s="27"/>
      <c r="H50" s="27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>
      <c r="A51" s="27">
        <v>7</v>
      </c>
      <c r="B51" s="27" t="s">
        <v>80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>
      <c r="A52" s="26">
        <v>32</v>
      </c>
      <c r="B52" s="26" t="s">
        <v>81</v>
      </c>
      <c r="C52" s="26">
        <v>1146</v>
      </c>
      <c r="D52" s="26">
        <v>6056</v>
      </c>
      <c r="E52" s="26">
        <v>1973</v>
      </c>
      <c r="F52" s="26">
        <v>1</v>
      </c>
      <c r="G52" s="26">
        <v>110</v>
      </c>
      <c r="H52" s="26">
        <v>1</v>
      </c>
      <c r="I52" s="26" t="s">
        <v>98</v>
      </c>
      <c r="J52" s="26"/>
      <c r="K52" s="26" t="s">
        <v>99</v>
      </c>
      <c r="L52" s="26" t="s">
        <v>101</v>
      </c>
      <c r="M52" s="26" t="s">
        <v>68</v>
      </c>
      <c r="N52" s="26">
        <v>9.5</v>
      </c>
      <c r="O52" s="26">
        <v>2.2000000000000002</v>
      </c>
      <c r="P52" s="26">
        <f>N52-O52</f>
        <v>7.3</v>
      </c>
      <c r="Q52" s="26">
        <v>21</v>
      </c>
      <c r="R52" s="26"/>
      <c r="S52" s="26">
        <v>7</v>
      </c>
      <c r="T52" s="26"/>
      <c r="U52" s="26">
        <v>1</v>
      </c>
      <c r="V52" s="26" t="s">
        <v>69</v>
      </c>
      <c r="W52" s="26" t="s">
        <v>108</v>
      </c>
      <c r="X52" s="26">
        <v>50</v>
      </c>
      <c r="Y52" s="26" t="s">
        <v>103</v>
      </c>
      <c r="Z52" s="26"/>
      <c r="AA52" s="26"/>
      <c r="AB52" s="26"/>
      <c r="AC52" s="26"/>
      <c r="AD52" s="12" t="s">
        <v>125</v>
      </c>
      <c r="AE52" s="26"/>
      <c r="AF52" s="26"/>
      <c r="AG52" s="26"/>
    </row>
    <row r="53" spans="1:33">
      <c r="A53" s="26">
        <v>33</v>
      </c>
      <c r="B53" s="26" t="s">
        <v>82</v>
      </c>
      <c r="C53" s="26">
        <v>643</v>
      </c>
      <c r="D53" s="26">
        <v>2995</v>
      </c>
      <c r="E53" s="26">
        <v>1982</v>
      </c>
      <c r="F53" s="26">
        <v>1</v>
      </c>
      <c r="G53" s="26">
        <v>30</v>
      </c>
      <c r="H53" s="26"/>
      <c r="I53" s="26" t="s">
        <v>98</v>
      </c>
      <c r="J53" s="26"/>
      <c r="K53" s="26" t="s">
        <v>99</v>
      </c>
      <c r="L53" s="26" t="s">
        <v>101</v>
      </c>
      <c r="M53" s="26" t="s">
        <v>103</v>
      </c>
      <c r="N53" s="26">
        <v>6.5</v>
      </c>
      <c r="O53" s="26">
        <v>2.2000000000000002</v>
      </c>
      <c r="P53" s="26">
        <f>N53-O53</f>
        <v>4.3</v>
      </c>
      <c r="Q53" s="26">
        <v>19</v>
      </c>
      <c r="R53" s="26"/>
      <c r="S53" s="26">
        <v>10</v>
      </c>
      <c r="T53" s="26"/>
      <c r="U53" s="26">
        <v>1</v>
      </c>
      <c r="V53" s="26" t="s">
        <v>106</v>
      </c>
      <c r="W53" s="26" t="s">
        <v>108</v>
      </c>
      <c r="X53" s="26">
        <v>15</v>
      </c>
      <c r="Y53" s="26" t="s">
        <v>103</v>
      </c>
      <c r="Z53" s="26"/>
      <c r="AA53" s="26"/>
      <c r="AB53" s="26"/>
      <c r="AC53" s="26"/>
      <c r="AD53" s="12" t="s">
        <v>125</v>
      </c>
      <c r="AE53" s="26"/>
      <c r="AF53" s="26"/>
      <c r="AG53" s="26"/>
    </row>
    <row r="54" spans="1:33">
      <c r="A54" s="26">
        <v>34</v>
      </c>
      <c r="B54" s="54" t="s">
        <v>83</v>
      </c>
      <c r="C54" s="26">
        <v>2272</v>
      </c>
      <c r="D54" s="26">
        <v>10380</v>
      </c>
      <c r="E54" s="26">
        <v>1961</v>
      </c>
      <c r="F54" s="26">
        <v>1</v>
      </c>
      <c r="G54" s="26">
        <v>263</v>
      </c>
      <c r="H54" s="26">
        <v>3</v>
      </c>
      <c r="I54" s="26" t="s">
        <v>67</v>
      </c>
      <c r="J54" s="26"/>
      <c r="K54" s="26" t="s">
        <v>99</v>
      </c>
      <c r="L54" s="26" t="s">
        <v>69</v>
      </c>
      <c r="M54" s="26" t="s">
        <v>103</v>
      </c>
      <c r="N54" s="26">
        <v>48</v>
      </c>
      <c r="O54" s="26">
        <v>10</v>
      </c>
      <c r="P54" s="26">
        <f>N54-O54</f>
        <v>38</v>
      </c>
      <c r="Q54" s="26">
        <v>72</v>
      </c>
      <c r="R54" s="26"/>
      <c r="S54" s="26">
        <v>22</v>
      </c>
      <c r="T54" s="26"/>
      <c r="U54" s="26">
        <v>1</v>
      </c>
      <c r="V54" s="26" t="s">
        <v>69</v>
      </c>
      <c r="W54" s="26" t="s">
        <v>107</v>
      </c>
      <c r="X54" s="30">
        <v>80</v>
      </c>
      <c r="Y54" s="26" t="s">
        <v>103</v>
      </c>
      <c r="Z54" s="26"/>
      <c r="AA54" s="26"/>
      <c r="AB54" s="26"/>
      <c r="AC54" s="26"/>
      <c r="AD54" s="12" t="s">
        <v>125</v>
      </c>
      <c r="AE54" s="26"/>
      <c r="AF54" s="26"/>
      <c r="AG54" s="26"/>
    </row>
    <row r="55" spans="1:33">
      <c r="A55" s="26">
        <v>35</v>
      </c>
      <c r="B55" s="26" t="s">
        <v>120</v>
      </c>
      <c r="C55" s="26">
        <v>131</v>
      </c>
      <c r="D55" s="26">
        <v>639</v>
      </c>
      <c r="E55" s="26"/>
      <c r="F55" s="26" t="s">
        <v>121</v>
      </c>
      <c r="G55" s="26" t="s">
        <v>122</v>
      </c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>
      <c r="A56" s="26"/>
      <c r="B56" s="27" t="s">
        <v>46</v>
      </c>
      <c r="C56" s="27">
        <f>SUM(C52:C55)</f>
        <v>4192</v>
      </c>
      <c r="D56" s="27">
        <f>SUM(D52:D55)</f>
        <v>20070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>
      <c r="A57" s="27">
        <v>8</v>
      </c>
      <c r="B57" s="27" t="s">
        <v>84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>
      <c r="A58" s="26">
        <v>36</v>
      </c>
      <c r="B58" s="26" t="s">
        <v>85</v>
      </c>
      <c r="C58" s="26">
        <v>86</v>
      </c>
      <c r="D58" s="26">
        <v>445</v>
      </c>
      <c r="E58" s="26"/>
      <c r="F58" s="26" t="s">
        <v>121</v>
      </c>
      <c r="G58" s="26" t="s">
        <v>122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>
      <c r="A59" s="26">
        <v>37</v>
      </c>
      <c r="B59" s="26" t="s">
        <v>86</v>
      </c>
      <c r="C59" s="26">
        <v>111</v>
      </c>
      <c r="D59" s="26">
        <v>601</v>
      </c>
      <c r="E59" s="26"/>
      <c r="F59" s="26" t="s">
        <v>121</v>
      </c>
      <c r="G59" s="26" t="s">
        <v>122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>
      <c r="A60" s="26">
        <v>38</v>
      </c>
      <c r="B60" s="26" t="s">
        <v>87</v>
      </c>
      <c r="C60" s="26">
        <v>92</v>
      </c>
      <c r="D60" s="26">
        <v>482</v>
      </c>
      <c r="E60" s="26"/>
      <c r="F60" s="26" t="s">
        <v>121</v>
      </c>
      <c r="G60" s="26" t="s">
        <v>122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>
      <c r="A61" s="26">
        <v>39</v>
      </c>
      <c r="B61" s="26" t="s">
        <v>88</v>
      </c>
      <c r="C61" s="26">
        <v>71</v>
      </c>
      <c r="D61" s="26">
        <v>333</v>
      </c>
      <c r="E61" s="26"/>
      <c r="F61" s="26" t="s">
        <v>121</v>
      </c>
      <c r="G61" s="26" t="s">
        <v>122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>
      <c r="A62" s="26">
        <v>40</v>
      </c>
      <c r="B62" s="26" t="s">
        <v>89</v>
      </c>
      <c r="C62" s="26">
        <v>98</v>
      </c>
      <c r="D62" s="26">
        <v>510</v>
      </c>
      <c r="E62" s="26"/>
      <c r="F62" s="26" t="s">
        <v>121</v>
      </c>
      <c r="G62" s="26" t="s">
        <v>122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>
      <c r="A63" s="26">
        <v>41</v>
      </c>
      <c r="B63" s="26" t="s">
        <v>90</v>
      </c>
      <c r="C63" s="26">
        <v>96</v>
      </c>
      <c r="D63" s="26">
        <v>529</v>
      </c>
      <c r="E63" s="26"/>
      <c r="F63" s="26" t="s">
        <v>121</v>
      </c>
      <c r="G63" s="26" t="s">
        <v>122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>
      <c r="A64" s="26"/>
      <c r="B64" s="27" t="s">
        <v>46</v>
      </c>
      <c r="C64" s="27">
        <f>SUM(C58:C63)</f>
        <v>554</v>
      </c>
      <c r="D64" s="27">
        <f>SUM(D58:D63)</f>
        <v>2900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s="36" customFormat="1" ht="45">
      <c r="A65" s="27"/>
      <c r="B65" s="27" t="s">
        <v>116</v>
      </c>
      <c r="C65" s="27">
        <f>C16+C21+C29+C36+C42+C50+C56+C64</f>
        <v>16650</v>
      </c>
      <c r="D65" s="27">
        <f>D16+D21+D29+D36+D42+D50+D56+D64</f>
        <v>81488</v>
      </c>
      <c r="E65" s="27"/>
      <c r="F65" s="27"/>
      <c r="G65" s="27">
        <f>SUM(G9:G64)</f>
        <v>1496</v>
      </c>
      <c r="H65" s="27">
        <f>SUM(H9:H64)</f>
        <v>19</v>
      </c>
      <c r="I65" s="39" t="s">
        <v>118</v>
      </c>
      <c r="J65" s="27"/>
      <c r="K65" s="39" t="s">
        <v>119</v>
      </c>
      <c r="L65" s="27"/>
      <c r="M65" s="27"/>
      <c r="N65" s="27">
        <f>SUM(N9:N64)</f>
        <v>220.62</v>
      </c>
      <c r="O65" s="27">
        <f>SUM(O9:O64)</f>
        <v>49.919999999999995</v>
      </c>
      <c r="P65" s="27">
        <f>SUM(P9:P64)</f>
        <v>162.69999999999999</v>
      </c>
      <c r="Q65" s="27">
        <f>SUM(Q9:Q64)</f>
        <v>328</v>
      </c>
      <c r="R65" s="27"/>
      <c r="S65" s="27">
        <f>SUM(S9:S64)</f>
        <v>113</v>
      </c>
      <c r="T65" s="27"/>
      <c r="U65" s="27">
        <f>SUM(U9:U64)</f>
        <v>16</v>
      </c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39" t="s">
        <v>123</v>
      </c>
      <c r="AG65" s="27"/>
    </row>
  </sheetData>
  <mergeCells count="39">
    <mergeCell ref="W5:W6"/>
    <mergeCell ref="U4:Y4"/>
    <mergeCell ref="S5:S6"/>
    <mergeCell ref="X5:X6"/>
    <mergeCell ref="L4:L6"/>
    <mergeCell ref="M4:M6"/>
    <mergeCell ref="U5:U6"/>
    <mergeCell ref="V5:V6"/>
    <mergeCell ref="J5:J6"/>
    <mergeCell ref="C4:C6"/>
    <mergeCell ref="H4:J4"/>
    <mergeCell ref="E4:E6"/>
    <mergeCell ref="F4:F6"/>
    <mergeCell ref="A4:A6"/>
    <mergeCell ref="B4:B6"/>
    <mergeCell ref="A1:K3"/>
    <mergeCell ref="M1:O1"/>
    <mergeCell ref="M2:O2"/>
    <mergeCell ref="N4:T4"/>
    <mergeCell ref="O5:P5"/>
    <mergeCell ref="N5:N6"/>
    <mergeCell ref="Q5:Q6"/>
    <mergeCell ref="R5:R6"/>
    <mergeCell ref="D4:D6"/>
    <mergeCell ref="I5:I6"/>
    <mergeCell ref="G4:G6"/>
    <mergeCell ref="T5:T6"/>
    <mergeCell ref="K4:K6"/>
    <mergeCell ref="H5:H6"/>
    <mergeCell ref="AG4:AG6"/>
    <mergeCell ref="Y5:Y6"/>
    <mergeCell ref="AF4:AF6"/>
    <mergeCell ref="AC4:AC6"/>
    <mergeCell ref="AD4:AD6"/>
    <mergeCell ref="Z4:AB4"/>
    <mergeCell ref="AE4:AE6"/>
    <mergeCell ref="Z5:Z6"/>
    <mergeCell ref="AA5:AA6"/>
    <mergeCell ref="AB5:AB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2013-01-24T08:44:44Z</cp:lastPrinted>
  <dcterms:created xsi:type="dcterms:W3CDTF">2012-12-18T12:44:45Z</dcterms:created>
  <dcterms:modified xsi:type="dcterms:W3CDTF">2013-01-25T04:24:39Z</dcterms:modified>
</cp:coreProperties>
</file>